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mmission Tracker" sheetId="1" state="visible" r:id="rId3"/>
    <sheet name="How to Use" sheetId="2" state="visible" r:id="rId4"/>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B9" authorId="0">
      <text>
        <r>
          <rPr>
            <sz val="10"/>
            <rFont val="Arial"/>
            <family val="2"/>
          </rPr>
          <t xml:space="preserve">Example rows (the light-blue ones) — delete these three and enter your own jobs.</t>
        </r>
      </text>
    </comment>
  </commentList>
</comments>
</file>

<file path=xl/sharedStrings.xml><?xml version="1.0" encoding="utf-8"?>
<sst xmlns="http://schemas.openxmlformats.org/spreadsheetml/2006/main" count="49" uniqueCount="46">
  <si>
    <t xml:space="preserve">SaleTrakk  ·  Commission Tracker</t>
  </si>
  <si>
    <t xml:space="preserve">Free template — know exactly what you're owed.  Track it here, or let SaleTrakk do it automatically at saletrakk.com</t>
  </si>
  <si>
    <t xml:space="preserve">Jobs</t>
  </si>
  <si>
    <t xml:space="preserve">Total Commission</t>
  </si>
  <si>
    <t xml:space="preserve">Paid to You</t>
  </si>
  <si>
    <t xml:space="preserve">Still Owed</t>
  </si>
  <si>
    <t xml:space="preserve">Collected</t>
  </si>
  <si>
    <t xml:space="preserve">How to use:  type into the blue-text columns (Date, Client, Job Type, Contract Value, Rate, Split, Paid).  The grey columns (Commission, Still Owed, Status) calculate on their own.</t>
  </si>
  <si>
    <t xml:space="preserve">Date</t>
  </si>
  <si>
    <t xml:space="preserve">Client / Project</t>
  </si>
  <si>
    <t xml:space="preserve">Job Type</t>
  </si>
  <si>
    <t xml:space="preserve">Contract Value</t>
  </si>
  <si>
    <t xml:space="preserve">Rate</t>
  </si>
  <si>
    <t xml:space="preserve">Split</t>
  </si>
  <si>
    <t xml:space="preserve">Commission Owed</t>
  </si>
  <si>
    <t xml:space="preserve">Status</t>
  </si>
  <si>
    <t xml:space="preserve">Notes</t>
  </si>
  <si>
    <t xml:space="preserve">Kitchen remodel — R. Alvarez</t>
  </si>
  <si>
    <t xml:space="preserve">Remodel</t>
  </si>
  <si>
    <t xml:space="preserve">Deposit in, balance on completion</t>
  </si>
  <si>
    <t xml:space="preserve">Roof replacement — T. Nguyen</t>
  </si>
  <si>
    <t xml:space="preserve">Roofing</t>
  </si>
  <si>
    <t xml:space="preserve">Install scheduled</t>
  </si>
  <si>
    <t xml:space="preserve">Bath remodel — J. Carter</t>
  </si>
  <si>
    <t xml:space="preserve">Split 50/50 with mentor</t>
  </si>
  <si>
    <t xml:space="preserve">SaleTrakk Commission Tracker — How to Use</t>
  </si>
  <si>
    <t xml:space="preserve">What this is</t>
  </si>
  <si>
    <t xml:space="preserve">A simple way to track every job you sell, what commission you're owed on it, what you've been paid, and what's still outstanding — so you never get shorted and never lose track of a check.</t>
  </si>
  <si>
    <t xml:space="preserve">How to fill it in</t>
  </si>
  <si>
    <t xml:space="preserve">1.  Go to the "Commission Tracker" tab.</t>
  </si>
  <si>
    <t xml:space="preserve">2.  Delete the three light-blue example rows.</t>
  </si>
  <si>
    <t xml:space="preserve">3.  For each job, type into the blue-text columns only:</t>
  </si>
  <si>
    <t xml:space="preserve">        •  Date, Client / Project, Job Type</t>
  </si>
  <si>
    <t xml:space="preserve">        •  Contract Value — the total price of the job</t>
  </si>
  <si>
    <t xml:space="preserve">        •  Rate — your commission rate (e.g. 8%)</t>
  </si>
  <si>
    <t xml:space="preserve">        •  Split — your share if you split the deal (leave 100% if it's all yours)</t>
  </si>
  <si>
    <t xml:space="preserve">        •  Paid to You — total you've actually been paid so far on that job</t>
  </si>
  <si>
    <t xml:space="preserve">4.  The grey columns fill themselves in:</t>
  </si>
  <si>
    <t xml:space="preserve">        •  Commission Owed = Contract Value × Rate × Split</t>
  </si>
  <si>
    <t xml:space="preserve">        •  Still Owed = Commission Owed − Paid to You</t>
  </si>
  <si>
    <t xml:space="preserve">        •  Status = Open (nothing paid), Partial (some paid), or Paid (all in)</t>
  </si>
  <si>
    <t xml:space="preserve">The summary boxes at the top add everything up automatically — total commission, total paid, what you're still owed, and what % you've collected.</t>
  </si>
  <si>
    <t xml:space="preserve">The color code</t>
  </si>
  <si>
    <t xml:space="preserve">Blue text = cells you type into.     Grey columns = calculated for you (don't type in these).</t>
  </si>
  <si>
    <t xml:space="preserve">Outgrowing this spreadsheet?</t>
  </si>
  <si>
    <t xml:space="preserve">Once you're juggling more than a handful of jobs — partial payments, splits, chargebacks, multiple pay periods — a spreadsheet gets fragile fast. SaleTrakk does all of this automatically: log a job in seconds, track every payment as it lands, and see exactly what you're owed in real time, on your phone in the field. Built for individual sales reps, not managers.  Try it free for 30 days — no credit card — at saletrakk.com.</t>
  </si>
</sst>
</file>

<file path=xl/styles.xml><?xml version="1.0" encoding="utf-8"?>
<styleSheet xmlns="http://schemas.openxmlformats.org/spreadsheetml/2006/main">
  <numFmts count="6">
    <numFmt numFmtId="164" formatCode="General"/>
    <numFmt numFmtId="165" formatCode="#,##0"/>
    <numFmt numFmtId="166" formatCode="\$#,##0.00"/>
    <numFmt numFmtId="167" formatCode="0.0%"/>
    <numFmt numFmtId="168" formatCode="m/d/yyyy"/>
    <numFmt numFmtId="169" formatCode="0%"/>
  </numFmts>
  <fonts count="21">
    <font>
      <sz val="11"/>
      <color theme="1"/>
      <name val="Calibri"/>
      <family val="2"/>
      <charset val="1"/>
    </font>
    <font>
      <sz val="10"/>
      <name val="Arial"/>
      <family val="0"/>
    </font>
    <font>
      <sz val="10"/>
      <name val="Arial"/>
      <family val="0"/>
    </font>
    <font>
      <sz val="10"/>
      <name val="Arial"/>
      <family val="0"/>
    </font>
    <font>
      <b val="true"/>
      <sz val="18"/>
      <color rgb="FFFFFFFF"/>
      <name val="Arial"/>
      <family val="0"/>
      <charset val="1"/>
    </font>
    <font>
      <sz val="10"/>
      <color rgb="FFFFFFFF"/>
      <name val="Arial"/>
      <family val="0"/>
      <charset val="1"/>
    </font>
    <font>
      <b val="true"/>
      <sz val="9"/>
      <color rgb="FF6B7280"/>
      <name val="Arial"/>
      <family val="0"/>
      <charset val="1"/>
    </font>
    <font>
      <b val="true"/>
      <sz val="15"/>
      <color rgb="FF1A2433"/>
      <name val="Arial"/>
      <family val="0"/>
      <charset val="1"/>
    </font>
    <font>
      <b val="true"/>
      <sz val="15"/>
      <color rgb="FF0385FF"/>
      <name val="Arial"/>
      <family val="0"/>
      <charset val="1"/>
    </font>
    <font>
      <b val="true"/>
      <sz val="15"/>
      <color rgb="FFB42318"/>
      <name val="Arial"/>
      <family val="0"/>
      <charset val="1"/>
    </font>
    <font>
      <sz val="9"/>
      <color rgb="FF6B7280"/>
      <name val="Arial"/>
      <family val="0"/>
      <charset val="1"/>
    </font>
    <font>
      <b val="true"/>
      <sz val="10"/>
      <color rgb="FFFFFFFF"/>
      <name val="Arial"/>
      <family val="0"/>
      <charset val="1"/>
    </font>
    <font>
      <sz val="10"/>
      <color rgb="FF0B5CAD"/>
      <name val="Arial"/>
      <family val="0"/>
      <charset val="1"/>
    </font>
    <font>
      <sz val="10"/>
      <color rgb="FF1A2433"/>
      <name val="Arial"/>
      <family val="0"/>
      <charset val="1"/>
    </font>
    <font>
      <b val="true"/>
      <sz val="10"/>
      <color rgb="FF1A2433"/>
      <name val="Arial"/>
      <family val="0"/>
      <charset val="1"/>
    </font>
    <font>
      <sz val="10"/>
      <name val="Arial"/>
      <family val="2"/>
    </font>
    <font>
      <b val="true"/>
      <sz val="16"/>
      <color rgb="FF0385FF"/>
      <name val="Arial"/>
      <family val="0"/>
      <charset val="1"/>
    </font>
    <font>
      <b val="true"/>
      <sz val="12"/>
      <color rgb="FF1A2433"/>
      <name val="Arial"/>
      <family val="0"/>
      <charset val="1"/>
    </font>
    <font>
      <sz val="11"/>
      <color rgb="FF1A2433"/>
      <name val="Arial"/>
      <family val="0"/>
      <charset val="1"/>
    </font>
    <font>
      <b val="true"/>
      <sz val="12"/>
      <color rgb="FFFFFFFF"/>
      <name val="Arial"/>
      <family val="0"/>
      <charset val="1"/>
    </font>
    <font>
      <sz val="10.5"/>
      <color rgb="FF1A2433"/>
      <name val="Arial"/>
      <family val="0"/>
      <charset val="1"/>
    </font>
  </fonts>
  <fills count="6">
    <fill>
      <patternFill patternType="none"/>
    </fill>
    <fill>
      <patternFill patternType="gray125"/>
    </fill>
    <fill>
      <patternFill patternType="solid">
        <fgColor rgb="FF0385FF"/>
        <bgColor rgb="FF0269C7"/>
      </patternFill>
    </fill>
    <fill>
      <patternFill patternType="solid">
        <fgColor rgb="FF0269C7"/>
        <bgColor rgb="FF0B5CAD"/>
      </patternFill>
    </fill>
    <fill>
      <patternFill patternType="solid">
        <fgColor rgb="FFF1F6FC"/>
        <bgColor rgb="FFEAF3FF"/>
      </patternFill>
    </fill>
    <fill>
      <patternFill patternType="solid">
        <fgColor rgb="FFEAF3FF"/>
        <bgColor rgb="FFF1F6FC"/>
      </patternFill>
    </fill>
  </fills>
  <borders count="2">
    <border diagonalUp="false" diagonalDown="false">
      <left/>
      <right/>
      <top/>
      <bottom/>
      <diagonal/>
    </border>
    <border diagonalUp="false" diagonalDown="false">
      <left style="thin">
        <color rgb="FFD5DBE3"/>
      </left>
      <right style="thin">
        <color rgb="FFD5DBE3"/>
      </right>
      <top style="thin">
        <color rgb="FFD5DBE3"/>
      </top>
      <bottom style="thin">
        <color rgb="FFD5DBE3"/>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5" fillId="3" borderId="0" xfId="0" applyFont="true" applyBorder="true" applyAlignment="true" applyProtection="false">
      <alignment horizontal="left" vertical="center" textRotation="0" wrapText="false" indent="0" shrinkToFit="false"/>
      <protection locked="true" hidden="false"/>
    </xf>
    <xf numFmtId="164" fontId="6" fillId="4" borderId="0" xfId="0" applyFont="true" applyBorder="true" applyAlignment="true" applyProtection="false">
      <alignment horizontal="left" vertical="center" textRotation="0" wrapText="false" indent="0" shrinkToFit="false"/>
      <protection locked="true" hidden="false"/>
    </xf>
    <xf numFmtId="165" fontId="7" fillId="4" borderId="0" xfId="0" applyFont="true" applyBorder="true" applyAlignment="true" applyProtection="false">
      <alignment horizontal="left" vertical="center" textRotation="0" wrapText="false" indent="0" shrinkToFit="false"/>
      <protection locked="true" hidden="false"/>
    </xf>
    <xf numFmtId="166" fontId="8" fillId="4" borderId="0" xfId="0" applyFont="true" applyBorder="true" applyAlignment="true" applyProtection="false">
      <alignment horizontal="left" vertical="center" textRotation="0" wrapText="false" indent="0" shrinkToFit="false"/>
      <protection locked="true" hidden="false"/>
    </xf>
    <xf numFmtId="166" fontId="7" fillId="4" borderId="0" xfId="0" applyFont="true" applyBorder="true" applyAlignment="true" applyProtection="false">
      <alignment horizontal="left" vertical="center" textRotation="0" wrapText="false" indent="0" shrinkToFit="false"/>
      <protection locked="true" hidden="false"/>
    </xf>
    <xf numFmtId="166" fontId="9" fillId="4" borderId="0" xfId="0" applyFont="true" applyBorder="true" applyAlignment="true" applyProtection="false">
      <alignment horizontal="left" vertical="center" textRotation="0" wrapText="false" indent="0" shrinkToFit="false"/>
      <protection locked="true" hidden="false"/>
    </xf>
    <xf numFmtId="167" fontId="8" fillId="4" borderId="0"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true" applyAlignment="true" applyProtection="false">
      <alignment horizontal="left" vertical="center" textRotation="0" wrapText="false" indent="0" shrinkToFit="false"/>
      <protection locked="true" hidden="false"/>
    </xf>
    <xf numFmtId="164" fontId="11" fillId="2" borderId="1" xfId="0" applyFont="true" applyBorder="true" applyAlignment="true" applyProtection="false">
      <alignment horizontal="left" vertical="center" textRotation="0" wrapText="true" indent="0" shrinkToFit="false"/>
      <protection locked="true" hidden="false"/>
    </xf>
    <xf numFmtId="164" fontId="11" fillId="2" borderId="1" xfId="0" applyFont="true" applyBorder="true" applyAlignment="true" applyProtection="false">
      <alignment horizontal="center" vertical="center" textRotation="0" wrapText="true" indent="0" shrinkToFit="false"/>
      <protection locked="true" hidden="false"/>
    </xf>
    <xf numFmtId="168" fontId="12" fillId="5" borderId="1" xfId="0" applyFont="true" applyBorder="true" applyAlignment="true" applyProtection="false">
      <alignment horizontal="left" vertical="center" textRotation="0" wrapText="false" indent="0" shrinkToFit="false"/>
      <protection locked="true" hidden="false"/>
    </xf>
    <xf numFmtId="164" fontId="12" fillId="5" borderId="1" xfId="0" applyFont="true" applyBorder="true" applyAlignment="true" applyProtection="false">
      <alignment horizontal="left" vertical="center" textRotation="0" wrapText="false" indent="0" shrinkToFit="false"/>
      <protection locked="true" hidden="false"/>
    </xf>
    <xf numFmtId="166" fontId="12" fillId="5" borderId="1" xfId="0" applyFont="true" applyBorder="true" applyAlignment="true" applyProtection="false">
      <alignment horizontal="right" vertical="center" textRotation="0" wrapText="false" indent="0" shrinkToFit="false"/>
      <protection locked="true" hidden="false"/>
    </xf>
    <xf numFmtId="169" fontId="12" fillId="5" borderId="1" xfId="0" applyFont="true" applyBorder="true" applyAlignment="true" applyProtection="false">
      <alignment horizontal="center" vertical="center" textRotation="0" wrapText="false" indent="0" shrinkToFit="false"/>
      <protection locked="true" hidden="false"/>
    </xf>
    <xf numFmtId="166" fontId="13" fillId="5" borderId="1" xfId="0" applyFont="true" applyBorder="true" applyAlignment="true" applyProtection="false">
      <alignment horizontal="right" vertical="center" textRotation="0" wrapText="false" indent="0" shrinkToFit="false"/>
      <protection locked="true" hidden="false"/>
    </xf>
    <xf numFmtId="166" fontId="14" fillId="5" borderId="1" xfId="0" applyFont="true" applyBorder="true" applyAlignment="true" applyProtection="false">
      <alignment horizontal="right" vertical="center" textRotation="0" wrapText="false" indent="0" shrinkToFit="false"/>
      <protection locked="true" hidden="false"/>
    </xf>
    <xf numFmtId="164" fontId="13" fillId="5" borderId="1" xfId="0" applyFont="true" applyBorder="true" applyAlignment="true" applyProtection="false">
      <alignment horizontal="center" vertical="center" textRotation="0" wrapText="false" indent="0" shrinkToFit="false"/>
      <protection locked="true" hidden="false"/>
    </xf>
    <xf numFmtId="168" fontId="12" fillId="0" borderId="1" xfId="0" applyFont="true" applyBorder="true" applyAlignment="true" applyProtection="false">
      <alignment horizontal="left" vertical="center" textRotation="0" wrapText="false" indent="0" shrinkToFit="false"/>
      <protection locked="true" hidden="false"/>
    </xf>
    <xf numFmtId="164" fontId="12" fillId="0" borderId="1" xfId="0" applyFont="true" applyBorder="true" applyAlignment="true" applyProtection="false">
      <alignment horizontal="left" vertical="center" textRotation="0" wrapText="false" indent="0" shrinkToFit="false"/>
      <protection locked="true" hidden="false"/>
    </xf>
    <xf numFmtId="166" fontId="12" fillId="0" borderId="1" xfId="0" applyFont="true" applyBorder="true" applyAlignment="true" applyProtection="false">
      <alignment horizontal="right" vertical="center" textRotation="0" wrapText="false" indent="0" shrinkToFit="false"/>
      <protection locked="true" hidden="false"/>
    </xf>
    <xf numFmtId="169" fontId="12" fillId="0" borderId="1" xfId="0" applyFont="true" applyBorder="true" applyAlignment="true" applyProtection="false">
      <alignment horizontal="center" vertical="center" textRotation="0" wrapText="false" indent="0" shrinkToFit="false"/>
      <protection locked="true" hidden="false"/>
    </xf>
    <xf numFmtId="166" fontId="13" fillId="0" borderId="1" xfId="0" applyFont="true" applyBorder="true" applyAlignment="true" applyProtection="false">
      <alignment horizontal="right" vertical="center" textRotation="0" wrapText="false" indent="0" shrinkToFit="false"/>
      <protection locked="true" hidden="false"/>
    </xf>
    <xf numFmtId="166" fontId="14" fillId="0" borderId="1" xfId="0" applyFont="true" applyBorder="true" applyAlignment="true" applyProtection="false">
      <alignment horizontal="right" vertical="center" textRotation="0" wrapText="false" indent="0" shrinkToFit="false"/>
      <protection locked="true" hidden="false"/>
    </xf>
    <xf numFmtId="164" fontId="13" fillId="0" borderId="1"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19" fillId="2" borderId="0" xfId="0" applyFont="true" applyBorder="false" applyAlignment="true" applyProtection="false">
      <alignment horizontal="left" vertical="center" textRotation="0" wrapText="false" indent="0" shrinkToFit="false"/>
      <protection locked="true" hidden="false"/>
    </xf>
    <xf numFmtId="164" fontId="20" fillId="4" borderId="0" xfId="0" applyFont="true" applyBorder="fals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ont>
        <name val="Arial"/>
        <charset val="1"/>
        <family val="0"/>
        <b val="1"/>
        <color rgb="FF1B7A46"/>
        <sz val="10"/>
      </font>
      <fill>
        <patternFill>
          <bgColor rgb="FFD6F5E3"/>
        </patternFill>
      </fill>
    </dxf>
    <dxf>
      <font>
        <name val="Arial"/>
        <charset val="1"/>
        <family val="0"/>
        <b val="1"/>
        <color rgb="FF9A6700"/>
        <sz val="10"/>
      </font>
      <fill>
        <patternFill>
          <bgColor rgb="FFFDF0D5"/>
        </patternFill>
      </fill>
    </dxf>
    <dxf>
      <font>
        <name val="Arial"/>
        <charset val="1"/>
        <family val="0"/>
        <b val="1"/>
        <color rgb="FFB42318"/>
        <sz val="10"/>
      </font>
      <fill>
        <patternFill>
          <bgColor rgb="FFFBE0E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A6700"/>
      <rgbColor rgb="FF800080"/>
      <rgbColor rgb="FF1B7A46"/>
      <rgbColor rgb="FFC0C0C0"/>
      <rgbColor rgb="FF808080"/>
      <rgbColor rgb="FF9999FF"/>
      <rgbColor rgb="FF993366"/>
      <rgbColor rgb="FFFDF0D5"/>
      <rgbColor rgb="FFEAF3FF"/>
      <rgbColor rgb="FF660066"/>
      <rgbColor rgb="FFFF8080"/>
      <rgbColor rgb="FF0269C7"/>
      <rgbColor rgb="FFD5DBE3"/>
      <rgbColor rgb="FF000080"/>
      <rgbColor rgb="FFFF00FF"/>
      <rgbColor rgb="FFFFFF00"/>
      <rgbColor rgb="FF00FFFF"/>
      <rgbColor rgb="FF800080"/>
      <rgbColor rgb="FF800000"/>
      <rgbColor rgb="FF0B5CAD"/>
      <rgbColor rgb="FF0000FF"/>
      <rgbColor rgb="FF00CCFF"/>
      <rgbColor rgb="FFF1F6FC"/>
      <rgbColor rgb="FFD6F5E3"/>
      <rgbColor rgb="FFFFFF99"/>
      <rgbColor rgb="FF99CCFF"/>
      <rgbColor rgb="FFFF99CC"/>
      <rgbColor rgb="FFCC99FF"/>
      <rgbColor rgb="FFFBE0E0"/>
      <rgbColor rgb="FF0385FF"/>
      <rgbColor rgb="FF33CCCC"/>
      <rgbColor rgb="FF99CC00"/>
      <rgbColor rgb="FFFFCC00"/>
      <rgbColor rgb="FFFF9900"/>
      <rgbColor rgb="FFFF6600"/>
      <rgbColor rgb="FF6B7280"/>
      <rgbColor rgb="FF969696"/>
      <rgbColor rgb="FF003366"/>
      <rgbColor rgb="FF339966"/>
      <rgbColor rgb="FF003300"/>
      <rgbColor rgb="FF333300"/>
      <rgbColor rgb="FFB42318"/>
      <rgbColor rgb="FF993366"/>
      <rgbColor rgb="FF333399"/>
      <rgbColor rgb="FF1A24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8" topLeftCell="A9"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2"/>
    <col collapsed="false" customWidth="true" hidden="false" outlineLevel="0" max="2" min="2" style="0" width="30"/>
    <col collapsed="false" customWidth="true" hidden="false" outlineLevel="0" max="3" min="3" style="0" width="14"/>
    <col collapsed="false" customWidth="true" hidden="false" outlineLevel="0" max="4" min="4" style="0" width="15"/>
    <col collapsed="false" customWidth="true" hidden="false" outlineLevel="0" max="6" min="5" style="0" width="9"/>
    <col collapsed="false" customWidth="true" hidden="false" outlineLevel="0" max="7" min="7" style="0" width="16"/>
    <col collapsed="false" customWidth="true" hidden="false" outlineLevel="0" max="9" min="8" style="0" width="15"/>
    <col collapsed="false" customWidth="true" hidden="false" outlineLevel="0" max="10" min="10" style="0" width="11"/>
    <col collapsed="false" customWidth="true" hidden="false" outlineLevel="0" max="11" min="11" style="0" width="26"/>
  </cols>
  <sheetData>
    <row r="1" customFormat="false" ht="33.75" hidden="false" customHeight="true" outlineLevel="0" collapsed="false">
      <c r="A1" s="1" t="s">
        <v>0</v>
      </c>
      <c r="B1" s="1"/>
      <c r="C1" s="1"/>
      <c r="D1" s="1"/>
      <c r="E1" s="1"/>
      <c r="F1" s="1"/>
      <c r="G1" s="1"/>
      <c r="H1" s="1"/>
      <c r="I1" s="1"/>
      <c r="J1" s="1"/>
      <c r="K1" s="1"/>
    </row>
    <row r="2" customFormat="false" ht="19.5" hidden="false" customHeight="true" outlineLevel="0" collapsed="false">
      <c r="A2" s="2" t="s">
        <v>1</v>
      </c>
      <c r="B2" s="2"/>
      <c r="C2" s="2"/>
      <c r="D2" s="2"/>
      <c r="E2" s="2"/>
      <c r="F2" s="2"/>
      <c r="G2" s="2"/>
      <c r="H2" s="2"/>
      <c r="I2" s="2"/>
      <c r="J2" s="2"/>
      <c r="K2" s="2"/>
    </row>
    <row r="4" customFormat="false" ht="15.75" hidden="false" customHeight="true" outlineLevel="0" collapsed="false">
      <c r="A4" s="3" t="s">
        <v>2</v>
      </c>
      <c r="B4" s="3"/>
      <c r="C4" s="3" t="s">
        <v>3</v>
      </c>
      <c r="D4" s="3"/>
      <c r="E4" s="3" t="s">
        <v>4</v>
      </c>
      <c r="F4" s="3"/>
      <c r="G4" s="3" t="s">
        <v>5</v>
      </c>
      <c r="H4" s="3"/>
      <c r="I4" s="3" t="s">
        <v>6</v>
      </c>
      <c r="J4" s="3"/>
    </row>
    <row r="5" customFormat="false" ht="25.5" hidden="false" customHeight="true" outlineLevel="0" collapsed="false">
      <c r="A5" s="4" t="n">
        <f aca="false">COUNTIF($B9:$B41,"?*")</f>
        <v>3</v>
      </c>
      <c r="B5" s="4"/>
      <c r="C5" s="5" t="n">
        <f aca="false">SUM(G9:G41)</f>
        <v>4250</v>
      </c>
      <c r="D5" s="5"/>
      <c r="E5" s="6" t="n">
        <f aca="false">SUM(H9:H41)</f>
        <v>1680</v>
      </c>
      <c r="F5" s="6"/>
      <c r="G5" s="7" t="n">
        <f aca="false">SUM(I9:I41)</f>
        <v>2570</v>
      </c>
      <c r="H5" s="7"/>
      <c r="I5" s="8" t="n">
        <f aca="false">IF(SUM(G9:G41)=0,0,SUM(H9:H41)/SUM(G9:G41))</f>
        <v>0.395294117647059</v>
      </c>
      <c r="J5" s="8"/>
    </row>
    <row r="7" customFormat="false" ht="15.75" hidden="false" customHeight="true" outlineLevel="0" collapsed="false">
      <c r="A7" s="9" t="s">
        <v>7</v>
      </c>
      <c r="B7" s="9"/>
      <c r="C7" s="9"/>
      <c r="D7" s="9"/>
      <c r="E7" s="9"/>
      <c r="F7" s="9"/>
      <c r="G7" s="9"/>
      <c r="H7" s="9"/>
      <c r="I7" s="9"/>
      <c r="J7" s="9"/>
      <c r="K7" s="9"/>
    </row>
    <row r="8" customFormat="false" ht="30" hidden="false" customHeight="true" outlineLevel="0" collapsed="false">
      <c r="A8" s="10" t="s">
        <v>8</v>
      </c>
      <c r="B8" s="10" t="s">
        <v>9</v>
      </c>
      <c r="C8" s="10" t="s">
        <v>10</v>
      </c>
      <c r="D8" s="11" t="s">
        <v>11</v>
      </c>
      <c r="E8" s="11" t="s">
        <v>12</v>
      </c>
      <c r="F8" s="11" t="s">
        <v>13</v>
      </c>
      <c r="G8" s="11" t="s">
        <v>14</v>
      </c>
      <c r="H8" s="11" t="s">
        <v>4</v>
      </c>
      <c r="I8" s="11" t="s">
        <v>5</v>
      </c>
      <c r="J8" s="11" t="s">
        <v>15</v>
      </c>
      <c r="K8" s="11" t="s">
        <v>16</v>
      </c>
    </row>
    <row r="9" customFormat="false" ht="18" hidden="false" customHeight="true" outlineLevel="0" collapsed="false">
      <c r="A9" s="12" t="n">
        <v>46188</v>
      </c>
      <c r="B9" s="13" t="s">
        <v>17</v>
      </c>
      <c r="C9" s="13" t="s">
        <v>18</v>
      </c>
      <c r="D9" s="14" t="n">
        <v>24000</v>
      </c>
      <c r="E9" s="15" t="n">
        <v>0.08</v>
      </c>
      <c r="F9" s="15" t="n">
        <v>1</v>
      </c>
      <c r="G9" s="16" t="n">
        <f aca="false">IF($B9="","",D9*E9*IF(F9="",1,F9))</f>
        <v>1920</v>
      </c>
      <c r="H9" s="14" t="n">
        <v>1200</v>
      </c>
      <c r="I9" s="17" t="n">
        <f aca="false">IF($B9="","",G9-H9)</f>
        <v>720</v>
      </c>
      <c r="J9" s="18" t="str">
        <f aca="false">IF($B9="","",IF(H9&gt;=G9,"Paid",IF(H9&gt;0,"Partial","Open")))</f>
        <v>Partial</v>
      </c>
      <c r="K9" s="13" t="s">
        <v>19</v>
      </c>
    </row>
    <row r="10" customFormat="false" ht="18" hidden="false" customHeight="true" outlineLevel="0" collapsed="false">
      <c r="A10" s="12" t="n">
        <v>46201</v>
      </c>
      <c r="B10" s="13" t="s">
        <v>20</v>
      </c>
      <c r="C10" s="13" t="s">
        <v>21</v>
      </c>
      <c r="D10" s="14" t="n">
        <v>18500</v>
      </c>
      <c r="E10" s="15" t="n">
        <v>0.1</v>
      </c>
      <c r="F10" s="15" t="n">
        <v>1</v>
      </c>
      <c r="G10" s="16" t="n">
        <f aca="false">IF($B10="","",D10*E10*IF(F10="",1,F10))</f>
        <v>1850</v>
      </c>
      <c r="H10" s="14" t="n">
        <v>0</v>
      </c>
      <c r="I10" s="17" t="n">
        <f aca="false">IF($B10="","",G10-H10)</f>
        <v>1850</v>
      </c>
      <c r="J10" s="18" t="str">
        <f aca="false">IF($B10="","",IF(H10&gt;=G10,"Paid",IF(H10&gt;0,"Partial","Open")))</f>
        <v>Open</v>
      </c>
      <c r="K10" s="13" t="s">
        <v>22</v>
      </c>
    </row>
    <row r="11" customFormat="false" ht="18" hidden="false" customHeight="true" outlineLevel="0" collapsed="false">
      <c r="A11" s="12" t="n">
        <v>46208</v>
      </c>
      <c r="B11" s="13" t="s">
        <v>23</v>
      </c>
      <c r="C11" s="13" t="s">
        <v>18</v>
      </c>
      <c r="D11" s="14" t="n">
        <v>12000</v>
      </c>
      <c r="E11" s="15" t="n">
        <v>0.08</v>
      </c>
      <c r="F11" s="15" t="n">
        <v>0.5</v>
      </c>
      <c r="G11" s="16" t="n">
        <f aca="false">IF($B11="","",D11*E11*IF(F11="",1,F11))</f>
        <v>480</v>
      </c>
      <c r="H11" s="14" t="n">
        <v>480</v>
      </c>
      <c r="I11" s="17" t="n">
        <f aca="false">IF($B11="","",G11-H11)</f>
        <v>0</v>
      </c>
      <c r="J11" s="18" t="str">
        <f aca="false">IF($B11="","",IF(H11&gt;=G11,"Paid",IF(H11&gt;0,"Partial","Open")))</f>
        <v>Paid</v>
      </c>
      <c r="K11" s="13" t="s">
        <v>24</v>
      </c>
    </row>
    <row r="12" customFormat="false" ht="18" hidden="false" customHeight="true" outlineLevel="0" collapsed="false">
      <c r="A12" s="19"/>
      <c r="B12" s="20"/>
      <c r="C12" s="20"/>
      <c r="D12" s="21"/>
      <c r="E12" s="22"/>
      <c r="F12" s="22"/>
      <c r="G12" s="23" t="str">
        <f aca="false">IF($B12="","",D12*E12*IF(F12="",1,F12))</f>
        <v/>
      </c>
      <c r="H12" s="21"/>
      <c r="I12" s="24" t="str">
        <f aca="false">IF($B12="","",G12-H12)</f>
        <v/>
      </c>
      <c r="J12" s="25" t="str">
        <f aca="false">IF($B12="","",IF(H12&gt;=G12,"Paid",IF(H12&gt;0,"Partial","Open")))</f>
        <v/>
      </c>
      <c r="K12" s="20"/>
    </row>
    <row r="13" customFormat="false" ht="18" hidden="false" customHeight="true" outlineLevel="0" collapsed="false">
      <c r="A13" s="19"/>
      <c r="B13" s="20"/>
      <c r="C13" s="20"/>
      <c r="D13" s="21"/>
      <c r="E13" s="22"/>
      <c r="F13" s="22"/>
      <c r="G13" s="23" t="str">
        <f aca="false">IF($B13="","",D13*E13*IF(F13="",1,F13))</f>
        <v/>
      </c>
      <c r="H13" s="21"/>
      <c r="I13" s="24" t="str">
        <f aca="false">IF($B13="","",G13-H13)</f>
        <v/>
      </c>
      <c r="J13" s="25" t="str">
        <f aca="false">IF($B13="","",IF(H13&gt;=G13,"Paid",IF(H13&gt;0,"Partial","Open")))</f>
        <v/>
      </c>
      <c r="K13" s="20"/>
    </row>
    <row r="14" customFormat="false" ht="18" hidden="false" customHeight="true" outlineLevel="0" collapsed="false">
      <c r="A14" s="19"/>
      <c r="B14" s="20"/>
      <c r="C14" s="20"/>
      <c r="D14" s="21"/>
      <c r="E14" s="22"/>
      <c r="F14" s="22"/>
      <c r="G14" s="23" t="str">
        <f aca="false">IF($B14="","",D14*E14*IF(F14="",1,F14))</f>
        <v/>
      </c>
      <c r="H14" s="21"/>
      <c r="I14" s="24" t="str">
        <f aca="false">IF($B14="","",G14-H14)</f>
        <v/>
      </c>
      <c r="J14" s="25" t="str">
        <f aca="false">IF($B14="","",IF(H14&gt;=G14,"Paid",IF(H14&gt;0,"Partial","Open")))</f>
        <v/>
      </c>
      <c r="K14" s="20"/>
    </row>
    <row r="15" customFormat="false" ht="18" hidden="false" customHeight="true" outlineLevel="0" collapsed="false">
      <c r="A15" s="19"/>
      <c r="B15" s="20"/>
      <c r="C15" s="20"/>
      <c r="D15" s="21"/>
      <c r="E15" s="22"/>
      <c r="F15" s="22"/>
      <c r="G15" s="23" t="str">
        <f aca="false">IF($B15="","",D15*E15*IF(F15="",1,F15))</f>
        <v/>
      </c>
      <c r="H15" s="21"/>
      <c r="I15" s="24" t="str">
        <f aca="false">IF($B15="","",G15-H15)</f>
        <v/>
      </c>
      <c r="J15" s="25" t="str">
        <f aca="false">IF($B15="","",IF(H15&gt;=G15,"Paid",IF(H15&gt;0,"Partial","Open")))</f>
        <v/>
      </c>
      <c r="K15" s="20"/>
    </row>
    <row r="16" customFormat="false" ht="18" hidden="false" customHeight="true" outlineLevel="0" collapsed="false">
      <c r="A16" s="19"/>
      <c r="B16" s="20"/>
      <c r="C16" s="20"/>
      <c r="D16" s="21"/>
      <c r="E16" s="22"/>
      <c r="F16" s="22"/>
      <c r="G16" s="23" t="str">
        <f aca="false">IF($B16="","",D16*E16*IF(F16="",1,F16))</f>
        <v/>
      </c>
      <c r="H16" s="21"/>
      <c r="I16" s="24" t="str">
        <f aca="false">IF($B16="","",G16-H16)</f>
        <v/>
      </c>
      <c r="J16" s="25" t="str">
        <f aca="false">IF($B16="","",IF(H16&gt;=G16,"Paid",IF(H16&gt;0,"Partial","Open")))</f>
        <v/>
      </c>
      <c r="K16" s="20"/>
    </row>
    <row r="17" customFormat="false" ht="18" hidden="false" customHeight="true" outlineLevel="0" collapsed="false">
      <c r="A17" s="19"/>
      <c r="B17" s="20"/>
      <c r="C17" s="20"/>
      <c r="D17" s="21"/>
      <c r="E17" s="22"/>
      <c r="F17" s="22"/>
      <c r="G17" s="23" t="str">
        <f aca="false">IF($B17="","",D17*E17*IF(F17="",1,F17))</f>
        <v/>
      </c>
      <c r="H17" s="21"/>
      <c r="I17" s="24" t="str">
        <f aca="false">IF($B17="","",G17-H17)</f>
        <v/>
      </c>
      <c r="J17" s="25" t="str">
        <f aca="false">IF($B17="","",IF(H17&gt;=G17,"Paid",IF(H17&gt;0,"Partial","Open")))</f>
        <v/>
      </c>
      <c r="K17" s="20"/>
    </row>
    <row r="18" customFormat="false" ht="18" hidden="false" customHeight="true" outlineLevel="0" collapsed="false">
      <c r="A18" s="19"/>
      <c r="B18" s="20"/>
      <c r="C18" s="20"/>
      <c r="D18" s="21"/>
      <c r="E18" s="22"/>
      <c r="F18" s="22"/>
      <c r="G18" s="23" t="str">
        <f aca="false">IF($B18="","",D18*E18*IF(F18="",1,F18))</f>
        <v/>
      </c>
      <c r="H18" s="21"/>
      <c r="I18" s="24" t="str">
        <f aca="false">IF($B18="","",G18-H18)</f>
        <v/>
      </c>
      <c r="J18" s="25" t="str">
        <f aca="false">IF($B18="","",IF(H18&gt;=G18,"Paid",IF(H18&gt;0,"Partial","Open")))</f>
        <v/>
      </c>
      <c r="K18" s="20"/>
    </row>
    <row r="19" customFormat="false" ht="18" hidden="false" customHeight="true" outlineLevel="0" collapsed="false">
      <c r="A19" s="19"/>
      <c r="B19" s="20"/>
      <c r="C19" s="20"/>
      <c r="D19" s="21"/>
      <c r="E19" s="22"/>
      <c r="F19" s="22"/>
      <c r="G19" s="23" t="str">
        <f aca="false">IF($B19="","",D19*E19*IF(F19="",1,F19))</f>
        <v/>
      </c>
      <c r="H19" s="21"/>
      <c r="I19" s="24" t="str">
        <f aca="false">IF($B19="","",G19-H19)</f>
        <v/>
      </c>
      <c r="J19" s="25" t="str">
        <f aca="false">IF($B19="","",IF(H19&gt;=G19,"Paid",IF(H19&gt;0,"Partial","Open")))</f>
        <v/>
      </c>
      <c r="K19" s="20"/>
    </row>
    <row r="20" customFormat="false" ht="18" hidden="false" customHeight="true" outlineLevel="0" collapsed="false">
      <c r="A20" s="19"/>
      <c r="B20" s="20"/>
      <c r="C20" s="20"/>
      <c r="D20" s="21"/>
      <c r="E20" s="22"/>
      <c r="F20" s="22"/>
      <c r="G20" s="23" t="str">
        <f aca="false">IF($B20="","",D20*E20*IF(F20="",1,F20))</f>
        <v/>
      </c>
      <c r="H20" s="21"/>
      <c r="I20" s="24" t="str">
        <f aca="false">IF($B20="","",G20-H20)</f>
        <v/>
      </c>
      <c r="J20" s="25" t="str">
        <f aca="false">IF($B20="","",IF(H20&gt;=G20,"Paid",IF(H20&gt;0,"Partial","Open")))</f>
        <v/>
      </c>
      <c r="K20" s="20"/>
    </row>
    <row r="21" customFormat="false" ht="18" hidden="false" customHeight="true" outlineLevel="0" collapsed="false">
      <c r="A21" s="19"/>
      <c r="B21" s="20"/>
      <c r="C21" s="20"/>
      <c r="D21" s="21"/>
      <c r="E21" s="22"/>
      <c r="F21" s="22"/>
      <c r="G21" s="23" t="str">
        <f aca="false">IF($B21="","",D21*E21*IF(F21="",1,F21))</f>
        <v/>
      </c>
      <c r="H21" s="21"/>
      <c r="I21" s="24" t="str">
        <f aca="false">IF($B21="","",G21-H21)</f>
        <v/>
      </c>
      <c r="J21" s="25" t="str">
        <f aca="false">IF($B21="","",IF(H21&gt;=G21,"Paid",IF(H21&gt;0,"Partial","Open")))</f>
        <v/>
      </c>
      <c r="K21" s="20"/>
    </row>
    <row r="22" customFormat="false" ht="18" hidden="false" customHeight="true" outlineLevel="0" collapsed="false">
      <c r="A22" s="19"/>
      <c r="B22" s="20"/>
      <c r="C22" s="20"/>
      <c r="D22" s="21"/>
      <c r="E22" s="22"/>
      <c r="F22" s="22"/>
      <c r="G22" s="23" t="str">
        <f aca="false">IF($B22="","",D22*E22*IF(F22="",1,F22))</f>
        <v/>
      </c>
      <c r="H22" s="21"/>
      <c r="I22" s="24" t="str">
        <f aca="false">IF($B22="","",G22-H22)</f>
        <v/>
      </c>
      <c r="J22" s="25" t="str">
        <f aca="false">IF($B22="","",IF(H22&gt;=G22,"Paid",IF(H22&gt;0,"Partial","Open")))</f>
        <v/>
      </c>
      <c r="K22" s="20"/>
    </row>
    <row r="23" customFormat="false" ht="18" hidden="false" customHeight="true" outlineLevel="0" collapsed="false">
      <c r="A23" s="19"/>
      <c r="B23" s="20"/>
      <c r="C23" s="20"/>
      <c r="D23" s="21"/>
      <c r="E23" s="22"/>
      <c r="F23" s="22"/>
      <c r="G23" s="23" t="str">
        <f aca="false">IF($B23="","",D23*E23*IF(F23="",1,F23))</f>
        <v/>
      </c>
      <c r="H23" s="21"/>
      <c r="I23" s="24" t="str">
        <f aca="false">IF($B23="","",G23-H23)</f>
        <v/>
      </c>
      <c r="J23" s="25" t="str">
        <f aca="false">IF($B23="","",IF(H23&gt;=G23,"Paid",IF(H23&gt;0,"Partial","Open")))</f>
        <v/>
      </c>
      <c r="K23" s="20"/>
    </row>
    <row r="24" customFormat="false" ht="18" hidden="false" customHeight="true" outlineLevel="0" collapsed="false">
      <c r="A24" s="19"/>
      <c r="B24" s="20"/>
      <c r="C24" s="20"/>
      <c r="D24" s="21"/>
      <c r="E24" s="22"/>
      <c r="F24" s="22"/>
      <c r="G24" s="23" t="str">
        <f aca="false">IF($B24="","",D24*E24*IF(F24="",1,F24))</f>
        <v/>
      </c>
      <c r="H24" s="21"/>
      <c r="I24" s="24" t="str">
        <f aca="false">IF($B24="","",G24-H24)</f>
        <v/>
      </c>
      <c r="J24" s="25" t="str">
        <f aca="false">IF($B24="","",IF(H24&gt;=G24,"Paid",IF(H24&gt;0,"Partial","Open")))</f>
        <v/>
      </c>
      <c r="K24" s="20"/>
    </row>
    <row r="25" customFormat="false" ht="18" hidden="false" customHeight="true" outlineLevel="0" collapsed="false">
      <c r="A25" s="19"/>
      <c r="B25" s="20"/>
      <c r="C25" s="20"/>
      <c r="D25" s="21"/>
      <c r="E25" s="22"/>
      <c r="F25" s="22"/>
      <c r="G25" s="23" t="str">
        <f aca="false">IF($B25="","",D25*E25*IF(F25="",1,F25))</f>
        <v/>
      </c>
      <c r="H25" s="21"/>
      <c r="I25" s="24" t="str">
        <f aca="false">IF($B25="","",G25-H25)</f>
        <v/>
      </c>
      <c r="J25" s="25" t="str">
        <f aca="false">IF($B25="","",IF(H25&gt;=G25,"Paid",IF(H25&gt;0,"Partial","Open")))</f>
        <v/>
      </c>
      <c r="K25" s="20"/>
    </row>
    <row r="26" customFormat="false" ht="18" hidden="false" customHeight="true" outlineLevel="0" collapsed="false">
      <c r="A26" s="19"/>
      <c r="B26" s="20"/>
      <c r="C26" s="20"/>
      <c r="D26" s="21"/>
      <c r="E26" s="22"/>
      <c r="F26" s="22"/>
      <c r="G26" s="23" t="str">
        <f aca="false">IF($B26="","",D26*E26*IF(F26="",1,F26))</f>
        <v/>
      </c>
      <c r="H26" s="21"/>
      <c r="I26" s="24" t="str">
        <f aca="false">IF($B26="","",G26-H26)</f>
        <v/>
      </c>
      <c r="J26" s="25" t="str">
        <f aca="false">IF($B26="","",IF(H26&gt;=G26,"Paid",IF(H26&gt;0,"Partial","Open")))</f>
        <v/>
      </c>
      <c r="K26" s="20"/>
    </row>
    <row r="27" customFormat="false" ht="18" hidden="false" customHeight="true" outlineLevel="0" collapsed="false">
      <c r="A27" s="19"/>
      <c r="B27" s="20"/>
      <c r="C27" s="20"/>
      <c r="D27" s="21"/>
      <c r="E27" s="22"/>
      <c r="F27" s="22"/>
      <c r="G27" s="23" t="str">
        <f aca="false">IF($B27="","",D27*E27*IF(F27="",1,F27))</f>
        <v/>
      </c>
      <c r="H27" s="21"/>
      <c r="I27" s="24" t="str">
        <f aca="false">IF($B27="","",G27-H27)</f>
        <v/>
      </c>
      <c r="J27" s="25" t="str">
        <f aca="false">IF($B27="","",IF(H27&gt;=G27,"Paid",IF(H27&gt;0,"Partial","Open")))</f>
        <v/>
      </c>
      <c r="K27" s="20"/>
    </row>
    <row r="28" customFormat="false" ht="18" hidden="false" customHeight="true" outlineLevel="0" collapsed="false">
      <c r="A28" s="19"/>
      <c r="B28" s="20"/>
      <c r="C28" s="20"/>
      <c r="D28" s="21"/>
      <c r="E28" s="22"/>
      <c r="F28" s="22"/>
      <c r="G28" s="23" t="str">
        <f aca="false">IF($B28="","",D28*E28*IF(F28="",1,F28))</f>
        <v/>
      </c>
      <c r="H28" s="21"/>
      <c r="I28" s="24" t="str">
        <f aca="false">IF($B28="","",G28-H28)</f>
        <v/>
      </c>
      <c r="J28" s="25" t="str">
        <f aca="false">IF($B28="","",IF(H28&gt;=G28,"Paid",IF(H28&gt;0,"Partial","Open")))</f>
        <v/>
      </c>
      <c r="K28" s="20"/>
    </row>
    <row r="29" customFormat="false" ht="18" hidden="false" customHeight="true" outlineLevel="0" collapsed="false">
      <c r="A29" s="19"/>
      <c r="B29" s="20"/>
      <c r="C29" s="20"/>
      <c r="D29" s="21"/>
      <c r="E29" s="22"/>
      <c r="F29" s="22"/>
      <c r="G29" s="23" t="str">
        <f aca="false">IF($B29="","",D29*E29*IF(F29="",1,F29))</f>
        <v/>
      </c>
      <c r="H29" s="21"/>
      <c r="I29" s="24" t="str">
        <f aca="false">IF($B29="","",G29-H29)</f>
        <v/>
      </c>
      <c r="J29" s="25" t="str">
        <f aca="false">IF($B29="","",IF(H29&gt;=G29,"Paid",IF(H29&gt;0,"Partial","Open")))</f>
        <v/>
      </c>
      <c r="K29" s="20"/>
    </row>
    <row r="30" customFormat="false" ht="18" hidden="false" customHeight="true" outlineLevel="0" collapsed="false">
      <c r="A30" s="19"/>
      <c r="B30" s="20"/>
      <c r="C30" s="20"/>
      <c r="D30" s="21"/>
      <c r="E30" s="22"/>
      <c r="F30" s="22"/>
      <c r="G30" s="23" t="str">
        <f aca="false">IF($B30="","",D30*E30*IF(F30="",1,F30))</f>
        <v/>
      </c>
      <c r="H30" s="21"/>
      <c r="I30" s="24" t="str">
        <f aca="false">IF($B30="","",G30-H30)</f>
        <v/>
      </c>
      <c r="J30" s="25" t="str">
        <f aca="false">IF($B30="","",IF(H30&gt;=G30,"Paid",IF(H30&gt;0,"Partial","Open")))</f>
        <v/>
      </c>
      <c r="K30" s="20"/>
    </row>
    <row r="31" customFormat="false" ht="18" hidden="false" customHeight="true" outlineLevel="0" collapsed="false">
      <c r="A31" s="19"/>
      <c r="B31" s="20"/>
      <c r="C31" s="20"/>
      <c r="D31" s="21"/>
      <c r="E31" s="22"/>
      <c r="F31" s="22"/>
      <c r="G31" s="23" t="str">
        <f aca="false">IF($B31="","",D31*E31*IF(F31="",1,F31))</f>
        <v/>
      </c>
      <c r="H31" s="21"/>
      <c r="I31" s="24" t="str">
        <f aca="false">IF($B31="","",G31-H31)</f>
        <v/>
      </c>
      <c r="J31" s="25" t="str">
        <f aca="false">IF($B31="","",IF(H31&gt;=G31,"Paid",IF(H31&gt;0,"Partial","Open")))</f>
        <v/>
      </c>
      <c r="K31" s="20"/>
    </row>
    <row r="32" customFormat="false" ht="18" hidden="false" customHeight="true" outlineLevel="0" collapsed="false">
      <c r="A32" s="19"/>
      <c r="B32" s="20"/>
      <c r="C32" s="20"/>
      <c r="D32" s="21"/>
      <c r="E32" s="22"/>
      <c r="F32" s="22"/>
      <c r="G32" s="23" t="str">
        <f aca="false">IF($B32="","",D32*E32*IF(F32="",1,F32))</f>
        <v/>
      </c>
      <c r="H32" s="21"/>
      <c r="I32" s="24" t="str">
        <f aca="false">IF($B32="","",G32-H32)</f>
        <v/>
      </c>
      <c r="J32" s="25" t="str">
        <f aca="false">IF($B32="","",IF(H32&gt;=G32,"Paid",IF(H32&gt;0,"Partial","Open")))</f>
        <v/>
      </c>
      <c r="K32" s="20"/>
    </row>
    <row r="33" customFormat="false" ht="18" hidden="false" customHeight="true" outlineLevel="0" collapsed="false">
      <c r="A33" s="19"/>
      <c r="B33" s="20"/>
      <c r="C33" s="20"/>
      <c r="D33" s="21"/>
      <c r="E33" s="22"/>
      <c r="F33" s="22"/>
      <c r="G33" s="23" t="str">
        <f aca="false">IF($B33="","",D33*E33*IF(F33="",1,F33))</f>
        <v/>
      </c>
      <c r="H33" s="21"/>
      <c r="I33" s="24" t="str">
        <f aca="false">IF($B33="","",G33-H33)</f>
        <v/>
      </c>
      <c r="J33" s="25" t="str">
        <f aca="false">IF($B33="","",IF(H33&gt;=G33,"Paid",IF(H33&gt;0,"Partial","Open")))</f>
        <v/>
      </c>
      <c r="K33" s="20"/>
    </row>
    <row r="34" customFormat="false" ht="18" hidden="false" customHeight="true" outlineLevel="0" collapsed="false">
      <c r="A34" s="19"/>
      <c r="B34" s="20"/>
      <c r="C34" s="20"/>
      <c r="D34" s="21"/>
      <c r="E34" s="22"/>
      <c r="F34" s="22"/>
      <c r="G34" s="23" t="str">
        <f aca="false">IF($B34="","",D34*E34*IF(F34="",1,F34))</f>
        <v/>
      </c>
      <c r="H34" s="21"/>
      <c r="I34" s="24" t="str">
        <f aca="false">IF($B34="","",G34-H34)</f>
        <v/>
      </c>
      <c r="J34" s="25" t="str">
        <f aca="false">IF($B34="","",IF(H34&gt;=G34,"Paid",IF(H34&gt;0,"Partial","Open")))</f>
        <v/>
      </c>
      <c r="K34" s="20"/>
    </row>
    <row r="35" customFormat="false" ht="18" hidden="false" customHeight="true" outlineLevel="0" collapsed="false">
      <c r="A35" s="19"/>
      <c r="B35" s="20"/>
      <c r="C35" s="20"/>
      <c r="D35" s="21"/>
      <c r="E35" s="22"/>
      <c r="F35" s="22"/>
      <c r="G35" s="23" t="str">
        <f aca="false">IF($B35="","",D35*E35*IF(F35="",1,F35))</f>
        <v/>
      </c>
      <c r="H35" s="21"/>
      <c r="I35" s="24" t="str">
        <f aca="false">IF($B35="","",G35-H35)</f>
        <v/>
      </c>
      <c r="J35" s="25" t="str">
        <f aca="false">IF($B35="","",IF(H35&gt;=G35,"Paid",IF(H35&gt;0,"Partial","Open")))</f>
        <v/>
      </c>
      <c r="K35" s="20"/>
    </row>
    <row r="36" customFormat="false" ht="18" hidden="false" customHeight="true" outlineLevel="0" collapsed="false">
      <c r="A36" s="19"/>
      <c r="B36" s="20"/>
      <c r="C36" s="20"/>
      <c r="D36" s="21"/>
      <c r="E36" s="22"/>
      <c r="F36" s="22"/>
      <c r="G36" s="23" t="str">
        <f aca="false">IF($B36="","",D36*E36*IF(F36="",1,F36))</f>
        <v/>
      </c>
      <c r="H36" s="21"/>
      <c r="I36" s="24" t="str">
        <f aca="false">IF($B36="","",G36-H36)</f>
        <v/>
      </c>
      <c r="J36" s="25" t="str">
        <f aca="false">IF($B36="","",IF(H36&gt;=G36,"Paid",IF(H36&gt;0,"Partial","Open")))</f>
        <v/>
      </c>
      <c r="K36" s="20"/>
    </row>
    <row r="37" customFormat="false" ht="18" hidden="false" customHeight="true" outlineLevel="0" collapsed="false">
      <c r="A37" s="19"/>
      <c r="B37" s="20"/>
      <c r="C37" s="20"/>
      <c r="D37" s="21"/>
      <c r="E37" s="22"/>
      <c r="F37" s="22"/>
      <c r="G37" s="23" t="str">
        <f aca="false">IF($B37="","",D37*E37*IF(F37="",1,F37))</f>
        <v/>
      </c>
      <c r="H37" s="21"/>
      <c r="I37" s="24" t="str">
        <f aca="false">IF($B37="","",G37-H37)</f>
        <v/>
      </c>
      <c r="J37" s="25" t="str">
        <f aca="false">IF($B37="","",IF(H37&gt;=G37,"Paid",IF(H37&gt;0,"Partial","Open")))</f>
        <v/>
      </c>
      <c r="K37" s="20"/>
    </row>
    <row r="38" customFormat="false" ht="18" hidden="false" customHeight="true" outlineLevel="0" collapsed="false">
      <c r="A38" s="19"/>
      <c r="B38" s="20"/>
      <c r="C38" s="20"/>
      <c r="D38" s="21"/>
      <c r="E38" s="22"/>
      <c r="F38" s="22"/>
      <c r="G38" s="23" t="str">
        <f aca="false">IF($B38="","",D38*E38*IF(F38="",1,F38))</f>
        <v/>
      </c>
      <c r="H38" s="21"/>
      <c r="I38" s="24" t="str">
        <f aca="false">IF($B38="","",G38-H38)</f>
        <v/>
      </c>
      <c r="J38" s="25" t="str">
        <f aca="false">IF($B38="","",IF(H38&gt;=G38,"Paid",IF(H38&gt;0,"Partial","Open")))</f>
        <v/>
      </c>
      <c r="K38" s="20"/>
    </row>
    <row r="39" customFormat="false" ht="18" hidden="false" customHeight="true" outlineLevel="0" collapsed="false">
      <c r="A39" s="19"/>
      <c r="B39" s="20"/>
      <c r="C39" s="20"/>
      <c r="D39" s="21"/>
      <c r="E39" s="22"/>
      <c r="F39" s="22"/>
      <c r="G39" s="23" t="str">
        <f aca="false">IF($B39="","",D39*E39*IF(F39="",1,F39))</f>
        <v/>
      </c>
      <c r="H39" s="21"/>
      <c r="I39" s="24" t="str">
        <f aca="false">IF($B39="","",G39-H39)</f>
        <v/>
      </c>
      <c r="J39" s="25" t="str">
        <f aca="false">IF($B39="","",IF(H39&gt;=G39,"Paid",IF(H39&gt;0,"Partial","Open")))</f>
        <v/>
      </c>
      <c r="K39" s="20"/>
    </row>
    <row r="40" customFormat="false" ht="18" hidden="false" customHeight="true" outlineLevel="0" collapsed="false">
      <c r="A40" s="19"/>
      <c r="B40" s="20"/>
      <c r="C40" s="20"/>
      <c r="D40" s="21"/>
      <c r="E40" s="22"/>
      <c r="F40" s="22"/>
      <c r="G40" s="23" t="str">
        <f aca="false">IF($B40="","",D40*E40*IF(F40="",1,F40))</f>
        <v/>
      </c>
      <c r="H40" s="21"/>
      <c r="I40" s="24" t="str">
        <f aca="false">IF($B40="","",G40-H40)</f>
        <v/>
      </c>
      <c r="J40" s="25" t="str">
        <f aca="false">IF($B40="","",IF(H40&gt;=G40,"Paid",IF(H40&gt;0,"Partial","Open")))</f>
        <v/>
      </c>
      <c r="K40" s="20"/>
    </row>
    <row r="41" customFormat="false" ht="18" hidden="false" customHeight="true" outlineLevel="0" collapsed="false">
      <c r="A41" s="19"/>
      <c r="B41" s="20"/>
      <c r="C41" s="20"/>
      <c r="D41" s="21"/>
      <c r="E41" s="22"/>
      <c r="F41" s="22"/>
      <c r="G41" s="23" t="str">
        <f aca="false">IF($B41="","",D41*E41*IF(F41="",1,F41))</f>
        <v/>
      </c>
      <c r="H41" s="21"/>
      <c r="I41" s="24" t="str">
        <f aca="false">IF($B41="","",G41-H41)</f>
        <v/>
      </c>
      <c r="J41" s="25" t="str">
        <f aca="false">IF($B41="","",IF(H41&gt;=G41,"Paid",IF(H41&gt;0,"Partial","Open")))</f>
        <v/>
      </c>
      <c r="K41" s="20"/>
    </row>
  </sheetData>
  <mergeCells count="13">
    <mergeCell ref="A1:K1"/>
    <mergeCell ref="A2:K2"/>
    <mergeCell ref="A4:B4"/>
    <mergeCell ref="C4:D4"/>
    <mergeCell ref="E4:F4"/>
    <mergeCell ref="G4:H4"/>
    <mergeCell ref="I4:J4"/>
    <mergeCell ref="A5:B5"/>
    <mergeCell ref="C5:D5"/>
    <mergeCell ref="E5:F5"/>
    <mergeCell ref="G5:H5"/>
    <mergeCell ref="I5:J5"/>
    <mergeCell ref="A7:K7"/>
  </mergeCells>
  <conditionalFormatting sqref="J9:J41">
    <cfRule type="cellIs" priority="2" operator="equal" aboveAverage="0" equalAverage="0" bottom="0" percent="0" rank="0" text="" dxfId="0">
      <formula>"Paid"</formula>
    </cfRule>
    <cfRule type="cellIs" priority="3" operator="equal" aboveAverage="0" equalAverage="0" bottom="0" percent="0" rank="0" text="" dxfId="1">
      <formula>"Partial"</formula>
    </cfRule>
    <cfRule type="cellIs" priority="4" operator="equal" aboveAverage="0" equalAverage="0" bottom="0" percent="0" rank="0" text="" dxfId="2">
      <formula>"Open"</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96"/>
  </cols>
  <sheetData>
    <row r="1" customFormat="false" ht="30" hidden="false" customHeight="true" outlineLevel="0" collapsed="false">
      <c r="B1" s="26" t="s">
        <v>25</v>
      </c>
    </row>
    <row r="3" customFormat="false" ht="18" hidden="false" customHeight="true" outlineLevel="0" collapsed="false">
      <c r="B3" s="27" t="s">
        <v>26</v>
      </c>
    </row>
    <row r="4" customFormat="false" ht="31.5" hidden="false" customHeight="true" outlineLevel="0" collapsed="false">
      <c r="B4" s="28" t="s">
        <v>27</v>
      </c>
    </row>
    <row r="6" customFormat="false" ht="18" hidden="false" customHeight="true" outlineLevel="0" collapsed="false">
      <c r="B6" s="27" t="s">
        <v>28</v>
      </c>
    </row>
    <row r="7" customFormat="false" ht="18" hidden="false" customHeight="true" outlineLevel="0" collapsed="false">
      <c r="B7" s="28" t="s">
        <v>29</v>
      </c>
    </row>
    <row r="8" customFormat="false" ht="18" hidden="false" customHeight="true" outlineLevel="0" collapsed="false">
      <c r="B8" s="28" t="s">
        <v>30</v>
      </c>
    </row>
    <row r="9" customFormat="false" ht="18" hidden="false" customHeight="true" outlineLevel="0" collapsed="false">
      <c r="B9" s="28" t="s">
        <v>31</v>
      </c>
    </row>
    <row r="10" customFormat="false" ht="18" hidden="false" customHeight="true" outlineLevel="0" collapsed="false">
      <c r="B10" s="28" t="s">
        <v>32</v>
      </c>
    </row>
    <row r="11" customFormat="false" ht="18" hidden="false" customHeight="true" outlineLevel="0" collapsed="false">
      <c r="B11" s="28" t="s">
        <v>33</v>
      </c>
    </row>
    <row r="12" customFormat="false" ht="18" hidden="false" customHeight="true" outlineLevel="0" collapsed="false">
      <c r="B12" s="28" t="s">
        <v>34</v>
      </c>
    </row>
    <row r="13" customFormat="false" ht="18" hidden="false" customHeight="true" outlineLevel="0" collapsed="false">
      <c r="B13" s="28" t="s">
        <v>35</v>
      </c>
    </row>
    <row r="14" customFormat="false" ht="18" hidden="false" customHeight="true" outlineLevel="0" collapsed="false">
      <c r="B14" s="28" t="s">
        <v>36</v>
      </c>
    </row>
    <row r="15" customFormat="false" ht="18" hidden="false" customHeight="true" outlineLevel="0" collapsed="false">
      <c r="B15" s="28" t="s">
        <v>37</v>
      </c>
    </row>
    <row r="16" customFormat="false" ht="18" hidden="false" customHeight="true" outlineLevel="0" collapsed="false">
      <c r="B16" s="28" t="s">
        <v>38</v>
      </c>
    </row>
    <row r="17" customFormat="false" ht="18" hidden="false" customHeight="true" outlineLevel="0" collapsed="false">
      <c r="B17" s="28" t="s">
        <v>39</v>
      </c>
    </row>
    <row r="18" customFormat="false" ht="18" hidden="false" customHeight="true" outlineLevel="0" collapsed="false">
      <c r="B18" s="28" t="s">
        <v>40</v>
      </c>
    </row>
    <row r="20" customFormat="false" ht="31.5" hidden="false" customHeight="true" outlineLevel="0" collapsed="false">
      <c r="B20" s="28" t="s">
        <v>41</v>
      </c>
    </row>
    <row r="22" customFormat="false" ht="18" hidden="false" customHeight="true" outlineLevel="0" collapsed="false">
      <c r="B22" s="27" t="s">
        <v>42</v>
      </c>
    </row>
    <row r="23" customFormat="false" ht="18" hidden="false" customHeight="true" outlineLevel="0" collapsed="false">
      <c r="B23" s="28" t="s">
        <v>43</v>
      </c>
    </row>
    <row r="25" customFormat="false" ht="24" hidden="false" customHeight="true" outlineLevel="0" collapsed="false">
      <c r="B25" s="29" t="s">
        <v>44</v>
      </c>
    </row>
    <row r="26" customFormat="false" ht="73.5" hidden="false" customHeight="true" outlineLevel="0" collapsed="false">
      <c r="B26" s="30" t="s">
        <v>45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2026-07-22T00:49:53Z</dcterms:created>
  <dc:creator>openpyxl</dc:creator>
  <dc:description/>
  <dc:language>en-US</dc:language>
  <cp:lastModifiedBy/>
  <dcterms:modified xsi:type="dcterms:W3CDTF">2026-07-22T00:49:53Z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